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ecem por aqui" state="visible" r:id="rId4"/>
    <sheet sheetId="2" name="Nossos números" state="visible" r:id="rId5"/>
    <sheet sheetId="3" name="Contas do casal" state="visible" r:id="rId6"/>
    <sheet sheetId="4" name="Nossos sonhos" state="visible" r:id="rId7"/>
    <sheet sheetId="5" name="Painel" state="visible" r:id="rId8"/>
  </sheets>
  <calcPr calcId="171027" fullCalcOnLoad="1"/>
</workbook>
</file>

<file path=xl/sharedStrings.xml><?xml version="1.0" encoding="utf-8"?>
<sst xmlns="http://schemas.openxmlformats.org/spreadsheetml/2006/main" count="124" uniqueCount="60">
  <si>
    <r>
      <rPr>
        <b/>
        <color rgb="FFFFFFFF"/>
        <sz val="24"/>
        <rFont val="Georgia"/>
      </rPr>
      <t>Dinheiro a Dois</t>
    </r>
    <r>
      <rPr>
        <i/>
        <color rgb="FFC9A86A"/>
        <sz val="11"/>
        <rFont val="Arial"/>
      </rPr>
      <t xml:space="preserve">
A planilha de vocês — sem cobrança e sem culpa.  ·  @renatabarbisan</t>
    </r>
  </si>
  <si>
    <t>Oi, vocês dois! 💛  Essa planilha é o par do guia. Aqui os números viram um time: cada um diz quanto ganha, vocês escolhem como dividir as contas, e o resto se calcula sozinho. Sem ninguém ter que ser o "responsável". A regra é a mesma do guia: nada de culpa, nada de dedo apontado.</t>
  </si>
  <si>
    <t>O combinado de vocês</t>
  </si>
  <si>
    <t>Quem é a pessoa 1?</t>
  </si>
  <si>
    <t>Pessoa 1</t>
  </si>
  <si>
    <t>Quem é a pessoa 2?</t>
  </si>
  <si>
    <t>Pessoa 2</t>
  </si>
  <si>
    <t>Como vocês vão dividir as contas do casal?</t>
  </si>
  <si>
    <t>Proporcional à renda</t>
  </si>
  <si>
    <t>(dá pra mudar quando quiser)</t>
  </si>
  <si>
    <t>Como usar (4 passinhos)</t>
  </si>
  <si>
    <t>1.  Escrevam os nomes de vocês e escolham o modelo de divisão aqui em cima.</t>
  </si>
  <si>
    <t>2.  Na aba "Nossos números", cada um põe quanto ganha (e dívida, se tiver — sem vergonha).</t>
  </si>
  <si>
    <t>3.  Na aba "Contas do casal", listem as contas comuns. A divisão aparece sozinha.</t>
  </si>
  <si>
    <t>4.  Na aba "Nossos sonhos", coloquem os sonhos. O "Painel" mostra o retrato de vocês.</t>
  </si>
  <si>
    <t>As cores da planilha</t>
  </si>
  <si>
    <t/>
  </si>
  <si>
    <t>= vocês preenchem aqui</t>
  </si>
  <si>
    <t>= se calcula sozinho (não precisa mexer)</t>
  </si>
  <si>
    <t>Renata Barbisan  ·  finanças sem culpa  ·  @renatabarbisan</t>
  </si>
  <si>
    <r>
      <rPr>
        <b/>
        <color rgb="FFFFFFFF"/>
        <sz val="24"/>
        <rFont val="Georgia"/>
      </rPr>
      <t>Nossos números</t>
    </r>
    <r>
      <rPr>
        <i/>
        <color rgb="FFC9A86A"/>
        <sz val="11"/>
        <rFont val="Arial"/>
      </rPr>
      <t xml:space="preserve">
Quanto entra de cada lado — com honestidade e sem susto.</t>
    </r>
  </si>
  <si>
    <t>O que cada um ganha</t>
  </si>
  <si>
    <t>Item</t>
  </si>
  <si>
    <t>Renda por mês</t>
  </si>
  <si>
    <t>Dívidas hoje (se tiver)</t>
  </si>
  <si>
    <t>O que a planilha vê</t>
  </si>
  <si>
    <t>Renda do casal por mês</t>
  </si>
  <si>
    <t>Quanto cada um representa</t>
  </si>
  <si>
    <t>Aqui não tem o "responsável" e o "irresponsável". Tem dois adultos montando uma vida. Os números em laranja são só exemplo — troquem pelos de vocês. 💛</t>
  </si>
  <si>
    <r>
      <rPr>
        <b/>
        <color rgb="FFFFFFFF"/>
        <sz val="24"/>
        <rFont val="Georgia"/>
      </rPr>
      <t>Contas do casal</t>
    </r>
    <r>
      <rPr>
        <i/>
        <color rgb="FFC9A86A"/>
        <sz val="11"/>
        <rFont val="Arial"/>
      </rPr>
      <t xml:space="preserve">
As despesas comuns, divididas do jeito que vocês escolheram.</t>
    </r>
  </si>
  <si>
    <t>As contas que vocês dividem</t>
  </si>
  <si>
    <t>Conta</t>
  </si>
  <si>
    <t>Valor no mês</t>
  </si>
  <si>
    <t>Aluguel ou financiamento (exemplo)</t>
  </si>
  <si>
    <t>Luz, água e gás (exemplo)</t>
  </si>
  <si>
    <t>Mercado (exemplo)</t>
  </si>
  <si>
    <t>Total no mês</t>
  </si>
  <si>
    <t>No modelo "Proporcional", quem ganha mais contribui mais — ninguém fica sufocado. No "3 contas (potes)", isto é quanto cada um deposita na conta do casal. Sem culpa. 💚</t>
  </si>
  <si>
    <r>
      <rPr>
        <b/>
        <color rgb="FFFFFFFF"/>
        <sz val="24"/>
        <rFont val="Georgia"/>
      </rPr>
      <t>Nossos sonhos</t>
    </r>
    <r>
      <rPr>
        <i/>
        <color rgb="FFC9A86A"/>
        <sz val="11"/>
        <rFont val="Arial"/>
      </rPr>
      <t xml:space="preserve">
Dinheiro junto não é só pra pagar conta — é pra realizar.</t>
    </r>
  </si>
  <si>
    <t>Pra onde vocês estão indo juntos</t>
  </si>
  <si>
    <t>O sonho de vocês</t>
  </si>
  <si>
    <t>Quanto custa</t>
  </si>
  <si>
    <t>Já guardado</t>
  </si>
  <si>
    <t>Falta</t>
  </si>
  <si>
    <t>Em quantos meses</t>
  </si>
  <si>
    <t>Guardar por mês</t>
  </si>
  <si>
    <t>Como vai</t>
  </si>
  <si>
    <t>Viagem dos sonhos (exemplo)</t>
  </si>
  <si>
    <t>Somando os sonhos</t>
  </si>
  <si>
    <t>Ver esse número subir junto, mês a mês, faz um bem danado pra relação. Vira torcida, não cobrança. 🌱</t>
  </si>
  <si>
    <r>
      <rPr>
        <b/>
        <color rgb="FFFFFFFF"/>
        <sz val="24"/>
        <rFont val="Georgia"/>
      </rPr>
      <t>Painel</t>
    </r>
    <r>
      <rPr>
        <i/>
        <color rgb="FFC9A86A"/>
        <sz val="11"/>
        <rFont val="Arial"/>
      </rPr>
      <t xml:space="preserve">
O retrato de vocês, num lugar só.</t>
    </r>
  </si>
  <si>
    <t>O dia a dia</t>
  </si>
  <si>
    <t>Contas que vocês dividem</t>
  </si>
  <si>
    <t>Os sonhos de vocês</t>
  </si>
  <si>
    <t>Total dos sonhos</t>
  </si>
  <si>
    <t>Já guardaram</t>
  </si>
  <si>
    <t>Falta guardar</t>
  </si>
  <si>
    <t>Guardando por mês, juntos</t>
  </si>
  <si>
    <t>Progresso dos sonhos</t>
  </si>
  <si>
    <t>Vocês conseguem, juntos. Um passo de cada vez, sem culpa e sem cobrança.  ·  @renatabarbisan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</si>
</sst>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 &quot;#,##0.00"/>
  </numFmts>
  <fonts count="15" x14ac:knownFonts="1">
    <font>
      <color theme="1"/>
      <family val="2"/>
      <scheme val="minor"/>
      <sz val="11"/>
      <name val="Calibri"/>
    </font>
    <font>
      <color rgb="FF34302A"/>
      <sz val="11"/>
      <name val="Arial"/>
    </font>
    <font>
      <b/>
      <color rgb="FFEDE9DF"/>
      <sz val="12"/>
      <name val="Georgia"/>
    </font>
    <font>
      <b/>
      <color rgb="FF34302A"/>
      <sz val="11"/>
      <name val="Arial"/>
    </font>
    <font>
      <b/>
      <color rgb="FF2A3720"/>
      <sz val="11"/>
      <name val="Arial"/>
    </font>
    <font>
      <i/>
      <color rgb="FF8B7355"/>
      <sz val="10"/>
      <name val="Arial"/>
    </font>
    <font>
      <color rgb="FF34302A"/>
      <sz val="10.5"/>
      <name val="Arial"/>
    </font>
    <font>
      <i/>
      <color rgb="FF34302A"/>
      <sz val="11"/>
      <name val="Arial"/>
    </font>
    <font>
      <i/>
      <color rgb="FF8B7355"/>
      <sz val="10.5"/>
      <name val="Arial"/>
    </font>
    <font>
      <b/>
      <color rgb="FFEDE9DF"/>
      <sz val="10.5"/>
      <name val="Arial"/>
    </font>
    <font>
      <b/>
      <color rgb="FFEDE9DF"/>
      <sz val="11"/>
      <name val="Arial"/>
    </font>
    <font>
      <color rgb="FF2A3720"/>
      <sz val="11"/>
      <name val="Arial"/>
    </font>
    <font>
      <b/>
      <color rgb="FFC9A86A"/>
      <sz val="11"/>
      <name val="Arial"/>
    </font>
    <font>
      <i/>
      <color rgb="FF2A3720"/>
      <sz val="11"/>
      <name val="Arial"/>
    </font>
    <font>
      <i/>
      <color rgb="FFEDE9DF"/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rgb="FF2A3720"/>
      </patternFill>
    </fill>
    <fill>
      <patternFill patternType="solid">
        <fgColor rgb="FFF6F3EC"/>
      </patternFill>
    </fill>
    <fill>
      <patternFill patternType="solid">
        <fgColor rgb="FFFFFDF6"/>
      </patternFill>
    </fill>
    <fill>
      <patternFill patternType="solid">
        <fgColor rgb="FFEDE9DF"/>
      </patternFill>
    </fill>
    <fill>
      <patternFill patternType="solid">
        <fgColor rgb="FFE7EDE0"/>
      </patternFill>
    </fill>
    <fill>
      <patternFill patternType="solid">
        <fgColor rgb="FFC9A86A"/>
      </patternFill>
    </fill>
  </fills>
  <borders count="4">
    <border>
      <left/>
      <right/>
      <top/>
      <bottom/>
      <diagonal/>
    </border>
    <border>
      <left style="thin">
        <color rgb="FFC9A86A"/>
      </left>
      <right style="thin">
        <color rgb="FFC9A86A"/>
      </right>
      <top style="thin">
        <color rgb="FFC9A86A"/>
      </top>
      <bottom style="thin">
        <color rgb="FFC9A86A"/>
      </bottom>
      <diagonal/>
    </border>
    <border>
      <left style="thin">
        <color rgb="FF8B7355"/>
      </left>
      <right style="thin">
        <color rgb="FF8B7355"/>
      </right>
      <top style="thin">
        <color rgb="FF8B7355"/>
      </top>
      <bottom style="thin">
        <color rgb="FF8B7355"/>
      </bottom>
      <diagonal/>
    </border>
    <border>
      <left style="thin">
        <color rgb="FF3C4F32"/>
      </left>
      <right style="thin">
        <color rgb="FF3C4F32"/>
      </right>
      <top style="thin">
        <color rgb="FF3C4F32"/>
      </top>
      <bottom style="thin">
        <color rgb="FF3C4F3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right" vertical="center" wrapText="1"/>
    </xf>
    <xf numFmtId="164" fontId="4" fillId="6" borderId="2" xfId="0" applyNumberFormat="1" applyFont="1" applyFill="1" applyBorder="1" applyAlignment="1">
      <alignment horizontal="right" vertical="center" wrapText="1"/>
    </xf>
    <xf numFmtId="9" fontId="4" fillId="6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11" fillId="6" borderId="2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left" vertical="center" wrapText="1"/>
    </xf>
    <xf numFmtId="164" fontId="4" fillId="7" borderId="2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A3720"/>
  </sheetPr>
  <dimension ref="A1:G28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0" customWidth="1"/>
    <col min="3" max="3" width="24" customWidth="1"/>
    <col min="4" max="4" width="22" customWidth="1"/>
    <col min="5" max="6" width="18" customWidth="1"/>
    <col min="7" max="7" width="16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0" customHeight="1" spans="1:7" x14ac:dyDescent="0.25">
      <c r="A2" s="1"/>
      <c r="B2" s="1"/>
      <c r="C2" s="1"/>
      <c r="D2" s="1"/>
      <c r="E2" s="1"/>
      <c r="F2" s="1"/>
      <c r="G2" s="1"/>
    </row>
    <row r="3" ht="30" customHeight="1" spans="1:7" x14ac:dyDescent="0.25">
      <c r="A3" s="1"/>
      <c r="B3" s="1"/>
      <c r="C3" s="1"/>
      <c r="D3" s="1"/>
      <c r="E3" s="1"/>
      <c r="F3" s="1"/>
      <c r="G3" s="1"/>
    </row>
    <row r="4" ht="22" customHeight="1" x14ac:dyDescent="0.25"/>
    <row r="5" ht="18" customHeight="1" spans="2:7" x14ac:dyDescent="0.25">
      <c r="B5" s="2" t="s">
        <v>1</v>
      </c>
      <c r="C5" s="2"/>
      <c r="D5" s="2"/>
      <c r="E5" s="2"/>
      <c r="F5" s="2"/>
      <c r="G5" s="2"/>
    </row>
    <row r="6" ht="22" customHeight="1" spans="2:7" x14ac:dyDescent="0.25">
      <c r="B6" s="2"/>
      <c r="C6" s="2"/>
      <c r="D6" s="2"/>
      <c r="E6" s="2"/>
      <c r="F6" s="2"/>
      <c r="G6" s="2"/>
    </row>
    <row r="7" ht="22" customHeight="1" spans="2:7" x14ac:dyDescent="0.25">
      <c r="B7" s="2"/>
      <c r="C7" s="2"/>
      <c r="D7" s="2"/>
      <c r="E7" s="2"/>
      <c r="F7" s="2"/>
      <c r="G7" s="2"/>
    </row>
    <row r="8" ht="22" customHeight="1" spans="2:7" x14ac:dyDescent="0.25">
      <c r="B8" s="2"/>
      <c r="C8" s="2"/>
      <c r="D8" s="2"/>
      <c r="E8" s="2"/>
      <c r="F8" s="2"/>
      <c r="G8" s="2"/>
    </row>
    <row r="9" ht="22" customHeight="1" x14ac:dyDescent="0.25"/>
    <row r="10" ht="22" customHeight="1" spans="2:7" x14ac:dyDescent="0.25">
      <c r="B10" s="3" t="s">
        <v>2</v>
      </c>
      <c r="C10" s="3"/>
      <c r="D10" s="3"/>
      <c r="E10" s="3"/>
      <c r="F10" s="3"/>
      <c r="G10" s="3"/>
    </row>
    <row r="11" ht="22" customHeight="1" spans="2:3" x14ac:dyDescent="0.25">
      <c r="B11" s="4" t="s">
        <v>3</v>
      </c>
      <c r="C11" s="5" t="s">
        <v>4</v>
      </c>
    </row>
    <row r="12" ht="22" customHeight="1" spans="2:3" x14ac:dyDescent="0.25">
      <c r="B12" s="4" t="s">
        <v>5</v>
      </c>
      <c r="C12" s="5" t="s">
        <v>6</v>
      </c>
    </row>
    <row r="13" ht="22" customHeight="1" x14ac:dyDescent="0.25"/>
    <row r="14" ht="22" customHeight="1" spans="2:7" x14ac:dyDescent="0.25">
      <c r="B14" s="6" t="s">
        <v>7</v>
      </c>
      <c r="C14" s="6"/>
      <c r="D14" s="6"/>
      <c r="E14" s="6"/>
      <c r="F14" s="6"/>
      <c r="G14" s="6"/>
    </row>
    <row r="15" ht="22" customHeight="1" spans="3:7" x14ac:dyDescent="0.25">
      <c r="C15" s="5" t="s">
        <v>8</v>
      </c>
      <c r="D15" s="5"/>
      <c r="E15" s="5"/>
      <c r="F15" s="7" t="s">
        <v>9</v>
      </c>
      <c r="G15" s="7"/>
    </row>
    <row r="16" ht="22" customHeight="1" x14ac:dyDescent="0.25"/>
    <row r="17" ht="22" customHeight="1" spans="2:7" x14ac:dyDescent="0.25">
      <c r="B17" s="3" t="s">
        <v>10</v>
      </c>
      <c r="C17" s="3"/>
      <c r="D17" s="3"/>
      <c r="E17" s="3"/>
      <c r="F17" s="3"/>
      <c r="G17" s="3"/>
    </row>
    <row r="18" ht="22" customHeight="1" spans="2:7" x14ac:dyDescent="0.25">
      <c r="B18" s="8" t="s">
        <v>11</v>
      </c>
      <c r="C18" s="8"/>
      <c r="D18" s="8"/>
      <c r="E18" s="8"/>
      <c r="F18" s="8"/>
      <c r="G18" s="8"/>
    </row>
    <row r="19" ht="22" customHeight="1" spans="2:7" x14ac:dyDescent="0.25">
      <c r="B19" s="9" t="s">
        <v>12</v>
      </c>
      <c r="C19" s="9"/>
      <c r="D19" s="9"/>
      <c r="E19" s="9"/>
      <c r="F19" s="9"/>
      <c r="G19" s="9"/>
    </row>
    <row r="20" ht="22" customHeight="1" spans="2:7" x14ac:dyDescent="0.25">
      <c r="B20" s="8" t="s">
        <v>13</v>
      </c>
      <c r="C20" s="8"/>
      <c r="D20" s="8"/>
      <c r="E20" s="8"/>
      <c r="F20" s="8"/>
      <c r="G20" s="8"/>
    </row>
    <row r="21" ht="22" customHeight="1" spans="2:7" x14ac:dyDescent="0.25">
      <c r="B21" s="9" t="s">
        <v>14</v>
      </c>
      <c r="C21" s="9"/>
      <c r="D21" s="9"/>
      <c r="E21" s="9"/>
      <c r="F21" s="9"/>
      <c r="G21" s="9"/>
    </row>
    <row r="22" ht="22" customHeight="1" x14ac:dyDescent="0.25"/>
    <row r="23" ht="22" customHeight="1" spans="2:7" x14ac:dyDescent="0.25">
      <c r="B23" s="3" t="s">
        <v>15</v>
      </c>
      <c r="C23" s="3"/>
      <c r="D23" s="3"/>
      <c r="E23" s="3"/>
      <c r="F23" s="3"/>
      <c r="G23" s="3"/>
    </row>
    <row r="24" ht="22" customHeight="1" spans="2:7" x14ac:dyDescent="0.25">
      <c r="B24" s="10" t="s">
        <v>16</v>
      </c>
      <c r="C24" s="11" t="s">
        <v>17</v>
      </c>
      <c r="D24" s="11"/>
      <c r="E24" s="11"/>
      <c r="F24" s="11"/>
      <c r="G24" s="11"/>
    </row>
    <row r="25" ht="22" customHeight="1" spans="2:7" x14ac:dyDescent="0.25">
      <c r="B25" s="12" t="s">
        <v>16</v>
      </c>
      <c r="C25" s="11" t="s">
        <v>18</v>
      </c>
      <c r="D25" s="11"/>
      <c r="E25" s="11"/>
      <c r="F25" s="11"/>
      <c r="G25" s="11"/>
    </row>
    <row r="26" ht="22" customHeight="1" x14ac:dyDescent="0.25"/>
    <row r="27" ht="22" customHeight="1" spans="2:7" x14ac:dyDescent="0.25">
      <c r="B27" s="13" t="s">
        <v>19</v>
      </c>
      <c r="C27" s="13"/>
      <c r="D27" s="13"/>
      <c r="E27" s="13"/>
      <c r="F27" s="13"/>
      <c r="G27" s="13"/>
    </row>
    <row r="28" ht="22" customHeight="1" x14ac:dyDescent="0.25"/>
  </sheetData>
  <mergeCells count="15">
    <mergeCell ref="A1:G3"/>
    <mergeCell ref="B5:G8"/>
    <mergeCell ref="B10:G10"/>
    <mergeCell ref="B14:G14"/>
    <mergeCell ref="C15:E15"/>
    <mergeCell ref="F15:G15"/>
    <mergeCell ref="B17:G17"/>
    <mergeCell ref="B18:G18"/>
    <mergeCell ref="B19:G19"/>
    <mergeCell ref="B20:G20"/>
    <mergeCell ref="B21:G21"/>
    <mergeCell ref="B23:G23"/>
    <mergeCell ref="C24:G24"/>
    <mergeCell ref="C25:G25"/>
    <mergeCell ref="B27:G27"/>
  </mergeCells>
  <dataValidations count="1">
    <dataValidation type="list" showErrorMessage="1" error="Escolha uma das 3 opções da listinha." sqref="C15">
      <formula1>"Proporcional à renda,Meio a meio (50/50),3 contas (potes)"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2" customWidth="1"/>
    <col min="3" max="4" width="22" customWidth="1"/>
    <col min="5" max="5" width="4" customWidth="1"/>
  </cols>
  <sheetData>
    <row r="1" ht="28" customHeight="1" spans="1:5" x14ac:dyDescent="0.25">
      <c r="A1" s="1" t="s">
        <v>20</v>
      </c>
      <c r="B1" s="1"/>
      <c r="C1" s="1"/>
      <c r="D1" s="1"/>
      <c r="E1" s="1"/>
    </row>
    <row r="2" ht="28" customHeight="1" spans="1:5" x14ac:dyDescent="0.25">
      <c r="A2" s="1"/>
      <c r="B2" s="1"/>
      <c r="C2" s="1"/>
      <c r="D2" s="1"/>
      <c r="E2" s="1"/>
    </row>
    <row r="3" ht="22" customHeight="1" x14ac:dyDescent="0.25"/>
    <row r="4" ht="22" customHeight="1" spans="2:5" x14ac:dyDescent="0.25">
      <c r="B4" s="3" t="s">
        <v>21</v>
      </c>
      <c r="C4" s="3"/>
      <c r="D4" s="3"/>
      <c r="E4" s="3"/>
    </row>
    <row r="5" ht="22" customHeight="1" spans="2:4" x14ac:dyDescent="0.25">
      <c r="B5" s="14" t="s">
        <v>22</v>
      </c>
      <c r="C5" s="15">
        <f>'Comecem por aqui'!$C$11</f>
      </c>
      <c r="D5" s="15">
        <f>'Comecem por aqui'!$C$12</f>
      </c>
    </row>
    <row r="6" ht="22" customHeight="1" spans="2:4" x14ac:dyDescent="0.25">
      <c r="B6" s="4" t="s">
        <v>23</v>
      </c>
      <c r="C6" s="16">
        <v>4000</v>
      </c>
      <c r="D6" s="16">
        <v>6000</v>
      </c>
    </row>
    <row r="7" ht="22" customHeight="1" spans="2:4" x14ac:dyDescent="0.25">
      <c r="B7" s="17" t="s">
        <v>24</v>
      </c>
      <c r="C7" s="18">
        <v>0</v>
      </c>
      <c r="D7" s="18">
        <v>0</v>
      </c>
    </row>
    <row r="8" ht="22" customHeight="1" x14ac:dyDescent="0.25"/>
    <row r="9" ht="22" customHeight="1" spans="2:5" x14ac:dyDescent="0.25">
      <c r="B9" s="3" t="s">
        <v>25</v>
      </c>
      <c r="C9" s="3"/>
      <c r="D9" s="3"/>
      <c r="E9" s="3"/>
    </row>
    <row r="10" ht="22" customHeight="1" spans="2:4" x14ac:dyDescent="0.25">
      <c r="B10" s="4" t="s">
        <v>26</v>
      </c>
      <c r="C10" s="19">
        <f>'Nossos números'!$C$6+'Nossos números'!$D$6</f>
      </c>
      <c r="D10" s="19"/>
    </row>
    <row r="11" ht="22" customHeight="1" spans="2:4" x14ac:dyDescent="0.25">
      <c r="B11" s="17" t="s">
        <v>27</v>
      </c>
      <c r="C11" s="20">
        <f>IF(('Nossos números'!$C$6+'Nossos números'!$D$6)=0,"",'Nossos números'!$C$6/('Nossos números'!$C$6+'Nossos números'!$D$6))</f>
      </c>
      <c r="D11" s="20">
        <f>IF(('Nossos números'!$C$6+'Nossos números'!$D$6)=0,"",'Nossos números'!$D$6/('Nossos números'!$C$6+'Nossos números'!$D$6))</f>
      </c>
    </row>
    <row r="12" ht="22" customHeight="1" x14ac:dyDescent="0.25"/>
    <row r="13" ht="40" customHeight="1" spans="2:5" x14ac:dyDescent="0.25">
      <c r="B13" s="21" t="s">
        <v>28</v>
      </c>
      <c r="C13" s="21"/>
      <c r="D13" s="21"/>
      <c r="E13" s="21"/>
    </row>
    <row r="14" ht="22" customHeight="1" x14ac:dyDescent="0.25"/>
  </sheetData>
  <mergeCells count="5">
    <mergeCell ref="A1:E2"/>
    <mergeCell ref="B4:E4"/>
    <mergeCell ref="B9:E9"/>
    <mergeCell ref="C10:D10"/>
    <mergeCell ref="B13:E1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0" customWidth="1"/>
    <col min="3" max="3" width="18" customWidth="1"/>
    <col min="4" max="5" width="20" customWidth="1"/>
  </cols>
  <sheetData>
    <row r="1" ht="28" customHeight="1" spans="1:5" x14ac:dyDescent="0.25">
      <c r="A1" s="1" t="s">
        <v>29</v>
      </c>
      <c r="B1" s="1"/>
      <c r="C1" s="1"/>
      <c r="D1" s="1"/>
      <c r="E1" s="1"/>
    </row>
    <row r="2" ht="28" customHeight="1" spans="1:5" x14ac:dyDescent="0.25">
      <c r="A2" s="1"/>
      <c r="B2" s="1"/>
      <c r="C2" s="1"/>
      <c r="D2" s="1"/>
      <c r="E2" s="1"/>
    </row>
    <row r="3" ht="20" customHeight="1" spans="2:5" x14ac:dyDescent="0.25">
      <c r="B3" s="22">
        <f>"Modelo escolhido:  "&amp;'Comecem por aqui'!$C$15</f>
      </c>
      <c r="C3" s="22"/>
      <c r="D3" s="22"/>
      <c r="E3" s="22"/>
    </row>
    <row r="4" ht="20" customHeight="1" spans="2:5" x14ac:dyDescent="0.25">
      <c r="B4" s="3" t="s">
        <v>30</v>
      </c>
      <c r="C4" s="3"/>
      <c r="D4" s="3"/>
      <c r="E4" s="3"/>
    </row>
    <row r="5" ht="20" customHeight="1" spans="2:5" x14ac:dyDescent="0.25">
      <c r="B5" s="14" t="s">
        <v>31</v>
      </c>
      <c r="C5" s="23" t="s">
        <v>32</v>
      </c>
      <c r="D5" s="23">
        <f>"Parte de "&amp;'Comecem por aqui'!$C$11</f>
      </c>
      <c r="E5" s="23">
        <f>"Parte de "&amp;'Comecem por aqui'!$C$12</f>
      </c>
    </row>
    <row r="6" ht="20" customHeight="1" spans="2:5" x14ac:dyDescent="0.25">
      <c r="B6" s="24" t="s">
        <v>33</v>
      </c>
      <c r="C6" s="18">
        <v>1500</v>
      </c>
      <c r="D6" s="25">
        <f>IF(C6="","",IF('Comecem por aqui'!$C$15="Meio a meio (50/50)",C6/2,C6*IFERROR('Nossos números'!$C$11,0)))</f>
      </c>
      <c r="E6" s="25">
        <f>IF(C6="","",IF('Comecem por aqui'!$C$15="Meio a meio (50/50)",C6/2,C6*IFERROR('Nossos números'!$D$11,0)))</f>
      </c>
    </row>
    <row r="7" ht="20" customHeight="1" spans="2:5" x14ac:dyDescent="0.25">
      <c r="B7" s="24" t="s">
        <v>34</v>
      </c>
      <c r="C7" s="18">
        <v>300</v>
      </c>
      <c r="D7" s="25">
        <f>IF(C7="","",IF('Comecem por aqui'!$C$15="Meio a meio (50/50)",C7/2,C7*IFERROR('Nossos números'!$C$11,0)))</f>
      </c>
      <c r="E7" s="25">
        <f>IF(C7="","",IF('Comecem por aqui'!$C$15="Meio a meio (50/50)",C7/2,C7*IFERROR('Nossos números'!$D$11,0)))</f>
      </c>
    </row>
    <row r="8" ht="20" customHeight="1" spans="2:5" x14ac:dyDescent="0.25">
      <c r="B8" s="24" t="s">
        <v>35</v>
      </c>
      <c r="C8" s="18">
        <v>900</v>
      </c>
      <c r="D8" s="25">
        <f>IF(C8="","",IF('Comecem por aqui'!$C$15="Meio a meio (50/50)",C8/2,C8*IFERROR('Nossos números'!$C$11,0)))</f>
      </c>
      <c r="E8" s="25">
        <f>IF(C8="","",IF('Comecem por aqui'!$C$15="Meio a meio (50/50)",C8/2,C8*IFERROR('Nossos números'!$D$11,0)))</f>
      </c>
    </row>
    <row r="9" ht="20" customHeight="1" spans="2:5" x14ac:dyDescent="0.25">
      <c r="B9" s="10" t="s">
        <v>16</v>
      </c>
      <c r="C9" s="18" t="s">
        <v>16</v>
      </c>
      <c r="D9" s="25">
        <f>IF(C9="","",IF('Comecem por aqui'!$C$15="Meio a meio (50/50)",C9/2,C9*IFERROR('Nossos números'!$C$11,0)))</f>
      </c>
      <c r="E9" s="25">
        <f>IF(C9="","",IF('Comecem por aqui'!$C$15="Meio a meio (50/50)",C9/2,C9*IFERROR('Nossos números'!$D$11,0)))</f>
      </c>
    </row>
    <row r="10" ht="20" customHeight="1" spans="2:5" x14ac:dyDescent="0.25">
      <c r="B10" s="10" t="s">
        <v>16</v>
      </c>
      <c r="C10" s="18" t="s">
        <v>16</v>
      </c>
      <c r="D10" s="25">
        <f>IF(C10="","",IF('Comecem por aqui'!$C$15="Meio a meio (50/50)",C10/2,C10*IFERROR('Nossos números'!$C$11,0)))</f>
      </c>
      <c r="E10" s="25">
        <f>IF(C10="","",IF('Comecem por aqui'!$C$15="Meio a meio (50/50)",C10/2,C10*IFERROR('Nossos números'!$D$11,0)))</f>
      </c>
    </row>
    <row r="11" ht="20" customHeight="1" spans="2:5" x14ac:dyDescent="0.25">
      <c r="B11" s="10" t="s">
        <v>16</v>
      </c>
      <c r="C11" s="18" t="s">
        <v>16</v>
      </c>
      <c r="D11" s="25">
        <f>IF(C11="","",IF('Comecem por aqui'!$C$15="Meio a meio (50/50)",C11/2,C11*IFERROR('Nossos números'!$C$11,0)))</f>
      </c>
      <c r="E11" s="25">
        <f>IF(C11="","",IF('Comecem por aqui'!$C$15="Meio a meio (50/50)",C11/2,C11*IFERROR('Nossos números'!$D$11,0)))</f>
      </c>
    </row>
    <row r="12" ht="20" customHeight="1" spans="2:5" x14ac:dyDescent="0.25">
      <c r="B12" s="10" t="s">
        <v>16</v>
      </c>
      <c r="C12" s="18" t="s">
        <v>16</v>
      </c>
      <c r="D12" s="25">
        <f>IF(C12="","",IF('Comecem por aqui'!$C$15="Meio a meio (50/50)",C12/2,C12*IFERROR('Nossos números'!$C$11,0)))</f>
      </c>
      <c r="E12" s="25">
        <f>IF(C12="","",IF('Comecem por aqui'!$C$15="Meio a meio (50/50)",C12/2,C12*IFERROR('Nossos números'!$D$11,0)))</f>
      </c>
    </row>
    <row r="13" ht="20" customHeight="1" spans="2:5" x14ac:dyDescent="0.25">
      <c r="B13" s="10" t="s">
        <v>16</v>
      </c>
      <c r="C13" s="18" t="s">
        <v>16</v>
      </c>
      <c r="D13" s="25">
        <f>IF(C13="","",IF('Comecem por aqui'!$C$15="Meio a meio (50/50)",C13/2,C13*IFERROR('Nossos números'!$C$11,0)))</f>
      </c>
      <c r="E13" s="25">
        <f>IF(C13="","",IF('Comecem por aqui'!$C$15="Meio a meio (50/50)",C13/2,C13*IFERROR('Nossos números'!$D$11,0)))</f>
      </c>
    </row>
    <row r="14" ht="20" customHeight="1" spans="2:5" x14ac:dyDescent="0.25">
      <c r="B14" s="10" t="s">
        <v>16</v>
      </c>
      <c r="C14" s="18" t="s">
        <v>16</v>
      </c>
      <c r="D14" s="25">
        <f>IF(C14="","",IF('Comecem por aqui'!$C$15="Meio a meio (50/50)",C14/2,C14*IFERROR('Nossos números'!$C$11,0)))</f>
      </c>
      <c r="E14" s="25">
        <f>IF(C14="","",IF('Comecem por aqui'!$C$15="Meio a meio (50/50)",C14/2,C14*IFERROR('Nossos números'!$D$11,0)))</f>
      </c>
    </row>
    <row r="15" ht="20" customHeight="1" spans="2:5" x14ac:dyDescent="0.25">
      <c r="B15" s="10" t="s">
        <v>16</v>
      </c>
      <c r="C15" s="18" t="s">
        <v>16</v>
      </c>
      <c r="D15" s="25">
        <f>IF(C15="","",IF('Comecem por aqui'!$C$15="Meio a meio (50/50)",C15/2,C15*IFERROR('Nossos números'!$C$11,0)))</f>
      </c>
      <c r="E15" s="25">
        <f>IF(C15="","",IF('Comecem por aqui'!$C$15="Meio a meio (50/50)",C15/2,C15*IFERROR('Nossos números'!$D$11,0)))</f>
      </c>
    </row>
    <row r="16" ht="20" customHeight="1" spans="2:5" x14ac:dyDescent="0.25">
      <c r="B16" s="10" t="s">
        <v>16</v>
      </c>
      <c r="C16" s="18" t="s">
        <v>16</v>
      </c>
      <c r="D16" s="25">
        <f>IF(C16="","",IF('Comecem por aqui'!$C$15="Meio a meio (50/50)",C16/2,C16*IFERROR('Nossos números'!$C$11,0)))</f>
      </c>
      <c r="E16" s="25">
        <f>IF(C16="","",IF('Comecem por aqui'!$C$15="Meio a meio (50/50)",C16/2,C16*IFERROR('Nossos números'!$D$11,0)))</f>
      </c>
    </row>
    <row r="17" ht="20" customHeight="1" spans="2:5" x14ac:dyDescent="0.25">
      <c r="B17" s="10" t="s">
        <v>16</v>
      </c>
      <c r="C17" s="18" t="s">
        <v>16</v>
      </c>
      <c r="D17" s="25">
        <f>IF(C17="","",IF('Comecem por aqui'!$C$15="Meio a meio (50/50)",C17/2,C17*IFERROR('Nossos números'!$C$11,0)))</f>
      </c>
      <c r="E17" s="25">
        <f>IF(C17="","",IF('Comecem por aqui'!$C$15="Meio a meio (50/50)",C17/2,C17*IFERROR('Nossos números'!$D$11,0)))</f>
      </c>
    </row>
    <row r="18" ht="20" customHeight="1" spans="2:5" x14ac:dyDescent="0.25">
      <c r="B18" s="10" t="s">
        <v>16</v>
      </c>
      <c r="C18" s="18" t="s">
        <v>16</v>
      </c>
      <c r="D18" s="25">
        <f>IF(C18="","",IF('Comecem por aqui'!$C$15="Meio a meio (50/50)",C18/2,C18*IFERROR('Nossos números'!$C$11,0)))</f>
      </c>
      <c r="E18" s="25">
        <f>IF(C18="","",IF('Comecem por aqui'!$C$15="Meio a meio (50/50)",C18/2,C18*IFERROR('Nossos números'!$D$11,0)))</f>
      </c>
    </row>
    <row r="19" ht="20" customHeight="1" spans="2:5" x14ac:dyDescent="0.25">
      <c r="B19" s="26" t="s">
        <v>36</v>
      </c>
      <c r="C19" s="27">
        <f>SUM(C6:C18)</f>
      </c>
      <c r="D19" s="27">
        <f>SUM(D6:D18)</f>
      </c>
      <c r="E19" s="27">
        <f>SUM(E6:E18)</f>
      </c>
    </row>
    <row r="20" ht="20" customHeight="1" x14ac:dyDescent="0.25"/>
    <row r="21" ht="40" customHeight="1" spans="2:5" x14ac:dyDescent="0.25">
      <c r="B21" s="21" t="s">
        <v>37</v>
      </c>
      <c r="C21" s="21"/>
      <c r="D21" s="21"/>
      <c r="E21" s="21"/>
    </row>
  </sheetData>
  <mergeCells count="4">
    <mergeCell ref="A1:E2"/>
    <mergeCell ref="B3:E3"/>
    <mergeCell ref="B4:E4"/>
    <mergeCell ref="B21:E2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6" customWidth="1"/>
    <col min="3" max="5" width="15" customWidth="1"/>
    <col min="6" max="6" width="13" customWidth="1"/>
    <col min="7" max="7" width="15" customWidth="1"/>
    <col min="8" max="8" width="16" customWidth="1"/>
  </cols>
  <sheetData>
    <row r="1" ht="28" customHeight="1" spans="1:8" x14ac:dyDescent="0.25">
      <c r="A1" s="1" t="s">
        <v>38</v>
      </c>
      <c r="B1" s="1"/>
      <c r="C1" s="1"/>
      <c r="D1" s="1"/>
      <c r="E1" s="1"/>
      <c r="F1" s="1"/>
      <c r="G1" s="1"/>
      <c r="H1" s="1"/>
    </row>
    <row r="2" ht="28" customHeight="1" spans="1:8" x14ac:dyDescent="0.25">
      <c r="A2" s="1"/>
      <c r="B2" s="1"/>
      <c r="C2" s="1"/>
      <c r="D2" s="1"/>
      <c r="E2" s="1"/>
      <c r="F2" s="1"/>
      <c r="G2" s="1"/>
      <c r="H2" s="1"/>
    </row>
    <row r="3" ht="20" customHeight="1" x14ac:dyDescent="0.25"/>
    <row r="4" ht="20" customHeight="1" spans="2:8" x14ac:dyDescent="0.25">
      <c r="B4" s="3" t="s">
        <v>39</v>
      </c>
      <c r="C4" s="3"/>
      <c r="D4" s="3"/>
      <c r="E4" s="3"/>
      <c r="F4" s="3"/>
      <c r="G4" s="3"/>
      <c r="H4" s="3"/>
    </row>
    <row r="5" ht="20" customHeight="1" spans="2:8" x14ac:dyDescent="0.25">
      <c r="B5" s="14" t="s">
        <v>40</v>
      </c>
      <c r="C5" s="23" t="s">
        <v>41</v>
      </c>
      <c r="D5" s="23" t="s">
        <v>42</v>
      </c>
      <c r="E5" s="23" t="s">
        <v>43</v>
      </c>
      <c r="F5" s="28" t="s">
        <v>44</v>
      </c>
      <c r="G5" s="23" t="s">
        <v>45</v>
      </c>
      <c r="H5" s="28" t="s">
        <v>46</v>
      </c>
    </row>
    <row r="6" ht="20" customHeight="1" spans="2:8" x14ac:dyDescent="0.25">
      <c r="B6" s="24" t="s">
        <v>47</v>
      </c>
      <c r="C6" s="18">
        <v>8000</v>
      </c>
      <c r="D6" s="18">
        <v>2000</v>
      </c>
      <c r="E6" s="25">
        <f>IF(C6="","",C6-D6)</f>
      </c>
      <c r="F6" s="29">
        <v>12</v>
      </c>
      <c r="G6" s="25">
        <f>IF(OR(C6="",F6="",F6=0),"",MAX(0,(C6-D6)/F6))</f>
      </c>
      <c r="H6" s="30">
        <f>IF(C6="","",REPT("█",ROUND(MIN(D6/C6,1)*10,0)))</f>
      </c>
    </row>
    <row r="7" ht="20" customHeight="1" spans="2:8" x14ac:dyDescent="0.25">
      <c r="B7" s="10" t="s">
        <v>16</v>
      </c>
      <c r="C7" s="18" t="s">
        <v>16</v>
      </c>
      <c r="D7" s="18" t="s">
        <v>16</v>
      </c>
      <c r="E7" s="25">
        <f>IF(C7="","",C7-D7)</f>
      </c>
      <c r="F7" s="29" t="s">
        <v>16</v>
      </c>
      <c r="G7" s="25">
        <f>IF(OR(C7="",F7="",F7=0),"",MAX(0,(C7-D7)/F7))</f>
      </c>
      <c r="H7" s="30">
        <f>IF(C7="","",REPT("█",ROUND(MIN(D7/C7,1)*10,0)))</f>
      </c>
    </row>
    <row r="8" ht="20" customHeight="1" spans="2:8" x14ac:dyDescent="0.25">
      <c r="B8" s="10" t="s">
        <v>16</v>
      </c>
      <c r="C8" s="18" t="s">
        <v>16</v>
      </c>
      <c r="D8" s="18" t="s">
        <v>16</v>
      </c>
      <c r="E8" s="25">
        <f>IF(C8="","",C8-D8)</f>
      </c>
      <c r="F8" s="29" t="s">
        <v>16</v>
      </c>
      <c r="G8" s="25">
        <f>IF(OR(C8="",F8="",F8=0),"",MAX(0,(C8-D8)/F8))</f>
      </c>
      <c r="H8" s="30">
        <f>IF(C8="","",REPT("█",ROUND(MIN(D8/C8,1)*10,0)))</f>
      </c>
    </row>
    <row r="9" ht="20" customHeight="1" spans="2:8" x14ac:dyDescent="0.25">
      <c r="B9" s="10" t="s">
        <v>16</v>
      </c>
      <c r="C9" s="18" t="s">
        <v>16</v>
      </c>
      <c r="D9" s="18" t="s">
        <v>16</v>
      </c>
      <c r="E9" s="25">
        <f>IF(C9="","",C9-D9)</f>
      </c>
      <c r="F9" s="29" t="s">
        <v>16</v>
      </c>
      <c r="G9" s="25">
        <f>IF(OR(C9="",F9="",F9=0),"",MAX(0,(C9-D9)/F9))</f>
      </c>
      <c r="H9" s="30">
        <f>IF(C9="","",REPT("█",ROUND(MIN(D9/C9,1)*10,0)))</f>
      </c>
    </row>
    <row r="10" ht="20" customHeight="1" spans="2:8" x14ac:dyDescent="0.25">
      <c r="B10" s="10" t="s">
        <v>16</v>
      </c>
      <c r="C10" s="18" t="s">
        <v>16</v>
      </c>
      <c r="D10" s="18" t="s">
        <v>16</v>
      </c>
      <c r="E10" s="25">
        <f>IF(C10="","",C10-D10)</f>
      </c>
      <c r="F10" s="29" t="s">
        <v>16</v>
      </c>
      <c r="G10" s="25">
        <f>IF(OR(C10="",F10="",F10=0),"",MAX(0,(C10-D10)/F10))</f>
      </c>
      <c r="H10" s="30">
        <f>IF(C10="","",REPT("█",ROUND(MIN(D10/C10,1)*10,0)))</f>
      </c>
    </row>
    <row r="11" ht="20" customHeight="1" spans="2:8" x14ac:dyDescent="0.25">
      <c r="B11" s="10" t="s">
        <v>16</v>
      </c>
      <c r="C11" s="18" t="s">
        <v>16</v>
      </c>
      <c r="D11" s="18" t="s">
        <v>16</v>
      </c>
      <c r="E11" s="25">
        <f>IF(C11="","",C11-D11)</f>
      </c>
      <c r="F11" s="29" t="s">
        <v>16</v>
      </c>
      <c r="G11" s="25">
        <f>IF(OR(C11="",F11="",F11=0),"",MAX(0,(C11-D11)/F11))</f>
      </c>
      <c r="H11" s="30">
        <f>IF(C11="","",REPT("█",ROUND(MIN(D11/C11,1)*10,0)))</f>
      </c>
    </row>
    <row r="12" ht="20" customHeight="1" spans="2:8" x14ac:dyDescent="0.25">
      <c r="B12" s="10" t="s">
        <v>16</v>
      </c>
      <c r="C12" s="18" t="s">
        <v>16</v>
      </c>
      <c r="D12" s="18" t="s">
        <v>16</v>
      </c>
      <c r="E12" s="25">
        <f>IF(C12="","",C12-D12)</f>
      </c>
      <c r="F12" s="29" t="s">
        <v>16</v>
      </c>
      <c r="G12" s="25">
        <f>IF(OR(C12="",F12="",F12=0),"",MAX(0,(C12-D12)/F12))</f>
      </c>
      <c r="H12" s="30">
        <f>IF(C12="","",REPT("█",ROUND(MIN(D12/C12,1)*10,0)))</f>
      </c>
    </row>
    <row r="13" ht="20" customHeight="1" spans="2:8" x14ac:dyDescent="0.25">
      <c r="B13" s="10" t="s">
        <v>16</v>
      </c>
      <c r="C13" s="18" t="s">
        <v>16</v>
      </c>
      <c r="D13" s="18" t="s">
        <v>16</v>
      </c>
      <c r="E13" s="25">
        <f>IF(C13="","",C13-D13)</f>
      </c>
      <c r="F13" s="29" t="s">
        <v>16</v>
      </c>
      <c r="G13" s="25">
        <f>IF(OR(C13="",F13="",F13=0),"",MAX(0,(C13-D13)/F13))</f>
      </c>
      <c r="H13" s="30">
        <f>IF(C13="","",REPT("█",ROUND(MIN(D13/C13,1)*10,0)))</f>
      </c>
    </row>
    <row r="14" ht="20" customHeight="1" spans="2:8" x14ac:dyDescent="0.25">
      <c r="B14" s="10" t="s">
        <v>16</v>
      </c>
      <c r="C14" s="18" t="s">
        <v>16</v>
      </c>
      <c r="D14" s="18" t="s">
        <v>16</v>
      </c>
      <c r="E14" s="25">
        <f>IF(C14="","",C14-D14)</f>
      </c>
      <c r="F14" s="29" t="s">
        <v>16</v>
      </c>
      <c r="G14" s="25">
        <f>IF(OR(C14="",F14="",F14=0),"",MAX(0,(C14-D14)/F14))</f>
      </c>
      <c r="H14" s="30">
        <f>IF(C14="","",REPT("█",ROUND(MIN(D14/C14,1)*10,0)))</f>
      </c>
    </row>
    <row r="15" ht="20" customHeight="1" spans="2:8" x14ac:dyDescent="0.25">
      <c r="B15" s="10" t="s">
        <v>16</v>
      </c>
      <c r="C15" s="18" t="s">
        <v>16</v>
      </c>
      <c r="D15" s="18" t="s">
        <v>16</v>
      </c>
      <c r="E15" s="25">
        <f>IF(C15="","",C15-D15)</f>
      </c>
      <c r="F15" s="29" t="s">
        <v>16</v>
      </c>
      <c r="G15" s="25">
        <f>IF(OR(C15="",F15="",F15=0),"",MAX(0,(C15-D15)/F15))</f>
      </c>
      <c r="H15" s="30">
        <f>IF(C15="","",REPT("█",ROUND(MIN(D15/C15,1)*10,0)))</f>
      </c>
    </row>
    <row r="16" ht="20" customHeight="1" spans="2:8" x14ac:dyDescent="0.25">
      <c r="B16" s="10" t="s">
        <v>16</v>
      </c>
      <c r="C16" s="18" t="s">
        <v>16</v>
      </c>
      <c r="D16" s="18" t="s">
        <v>16</v>
      </c>
      <c r="E16" s="25">
        <f>IF(C16="","",C16-D16)</f>
      </c>
      <c r="F16" s="29" t="s">
        <v>16</v>
      </c>
      <c r="G16" s="25">
        <f>IF(OR(C16="",F16="",F16=0),"",MAX(0,(C16-D16)/F16))</f>
      </c>
      <c r="H16" s="30">
        <f>IF(C16="","",REPT("█",ROUND(MIN(D16/C16,1)*10,0)))</f>
      </c>
    </row>
    <row r="17" ht="20" customHeight="1" spans="2:8" x14ac:dyDescent="0.25">
      <c r="B17" s="26" t="s">
        <v>48</v>
      </c>
      <c r="C17" s="27">
        <f>SUM(C6:C16)</f>
      </c>
      <c r="D17" s="27">
        <f>SUM(D6:D16)</f>
      </c>
      <c r="E17" s="27">
        <f>SUM(E6:E16)</f>
      </c>
      <c r="F17" s="31" t="s">
        <v>16</v>
      </c>
      <c r="G17" s="27">
        <f>SUM(G6:G16)</f>
      </c>
      <c r="H17" s="31" t="s">
        <v>16</v>
      </c>
    </row>
    <row r="18" ht="20" customHeight="1" x14ac:dyDescent="0.25"/>
    <row r="19" ht="20" customHeight="1" spans="2:8" x14ac:dyDescent="0.25">
      <c r="B19" s="32" t="s">
        <v>49</v>
      </c>
      <c r="C19" s="32"/>
      <c r="D19" s="32"/>
      <c r="E19" s="32"/>
      <c r="F19" s="32"/>
      <c r="G19" s="32"/>
      <c r="H19" s="32"/>
    </row>
  </sheetData>
  <mergeCells count="3">
    <mergeCell ref="A1:H2"/>
    <mergeCell ref="B4:H4"/>
    <mergeCell ref="B19:H1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9A86A"/>
  </sheetPr>
  <dimension ref="B1:D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8" customWidth="1"/>
    <col min="3" max="3" width="22" customWidth="1"/>
    <col min="4" max="4" width="6" customWidth="1"/>
  </cols>
  <sheetData>
    <row r="1" ht="28" customHeight="1" spans="1:4" x14ac:dyDescent="0.25">
      <c r="A1" s="1" t="s">
        <v>50</v>
      </c>
      <c r="B1" s="1"/>
      <c r="C1" s="1"/>
      <c r="D1" s="1"/>
    </row>
    <row r="2" ht="28" customHeight="1" spans="1:4" x14ac:dyDescent="0.25">
      <c r="A2" s="1"/>
      <c r="B2" s="1"/>
      <c r="C2" s="1"/>
      <c r="D2" s="1"/>
    </row>
    <row r="3" ht="22" customHeight="1" x14ac:dyDescent="0.25"/>
    <row r="4" ht="22" customHeight="1" spans="2:4" x14ac:dyDescent="0.25">
      <c r="B4" s="3" t="s">
        <v>51</v>
      </c>
      <c r="C4" s="3"/>
      <c r="D4" s="3"/>
    </row>
    <row r="5" ht="22" customHeight="1" spans="2:3" x14ac:dyDescent="0.25">
      <c r="B5" s="4" t="s">
        <v>26</v>
      </c>
      <c r="C5" s="19">
        <f>'Nossos números'!$C$10</f>
      </c>
    </row>
    <row r="6" ht="22" customHeight="1" spans="2:3" x14ac:dyDescent="0.25">
      <c r="B6" s="4" t="s">
        <v>52</v>
      </c>
      <c r="C6" s="19">
        <f>'Contas do casal'!$C$19</f>
      </c>
    </row>
    <row r="7" ht="22" customHeight="1" spans="2:3" x14ac:dyDescent="0.25">
      <c r="B7" s="4">
        <f>"O que "&amp;'Comecem por aqui'!$C$11&amp;" põe nas contas"</f>
      </c>
      <c r="C7" s="19">
        <f>'Contas do casal'!$D$19</f>
      </c>
    </row>
    <row r="8" ht="22" customHeight="1" spans="2:3" x14ac:dyDescent="0.25">
      <c r="B8" s="4">
        <f>"O que "&amp;'Comecem por aqui'!$C$12&amp;" põe nas contas"</f>
      </c>
      <c r="C8" s="19">
        <f>'Contas do casal'!$E$19</f>
      </c>
    </row>
    <row r="9" ht="22" customHeight="1" spans="2:3" x14ac:dyDescent="0.25">
      <c r="B9" s="17">
        <f>"Sobra de "&amp;'Comecem por aqui'!$C$11&amp;" no mês"</f>
      </c>
      <c r="C9" s="25">
        <f>'Nossos números'!$C$6-'Contas do casal'!$D$19</f>
      </c>
    </row>
    <row r="10" ht="22" customHeight="1" spans="2:3" x14ac:dyDescent="0.25">
      <c r="B10" s="17">
        <f>"Sobra de "&amp;'Comecem por aqui'!$C$12&amp;" no mês"</f>
      </c>
      <c r="C10" s="25">
        <f>'Nossos números'!$D$6-'Contas do casal'!$E$19</f>
      </c>
    </row>
    <row r="11" ht="36" customHeight="1" spans="2:4" x14ac:dyDescent="0.25">
      <c r="B11" s="33">
        <f>IF('Nossos números'!$C$10=0,"Preencham as rendas e as contas pra ver o retrato de vocês 💛",IF('Contas do casal'!$C$19&gt;'Nossos números'!$C$10,"As contas comuns estão pesando mais que a renda do casal. Sem culpa — dá pra ajustar juntos.","Tá equilibrado. Bom demais ver vocês construindo juntos 💚"))</f>
      </c>
      <c r="C11" s="33"/>
      <c r="D11" s="33"/>
    </row>
    <row r="12" ht="22" customHeight="1" x14ac:dyDescent="0.25"/>
    <row r="13" ht="22" customHeight="1" spans="2:4" x14ac:dyDescent="0.25">
      <c r="B13" s="3" t="s">
        <v>53</v>
      </c>
      <c r="C13" s="3"/>
      <c r="D13" s="3"/>
    </row>
    <row r="14" ht="22" customHeight="1" spans="2:3" x14ac:dyDescent="0.25">
      <c r="B14" s="4" t="s">
        <v>54</v>
      </c>
      <c r="C14" s="19">
        <f>'Nossos sonhos'!$C$17</f>
      </c>
    </row>
    <row r="15" ht="22" customHeight="1" spans="2:3" x14ac:dyDescent="0.25">
      <c r="B15" s="4" t="s">
        <v>55</v>
      </c>
      <c r="C15" s="19">
        <f>'Nossos sonhos'!$D$17</f>
      </c>
    </row>
    <row r="16" ht="22" customHeight="1" spans="2:3" x14ac:dyDescent="0.25">
      <c r="B16" s="4" t="s">
        <v>56</v>
      </c>
      <c r="C16" s="19">
        <f>'Nossos sonhos'!$C$17-'Nossos sonhos'!$D$17</f>
      </c>
    </row>
    <row r="17" ht="22" customHeight="1" spans="2:3" x14ac:dyDescent="0.25">
      <c r="B17" s="4" t="s">
        <v>57</v>
      </c>
      <c r="C17" s="27">
        <f>'Nossos sonhos'!$G$17</f>
      </c>
    </row>
    <row r="18" ht="22" customHeight="1" spans="2:3" x14ac:dyDescent="0.25">
      <c r="B18" s="4" t="s">
        <v>58</v>
      </c>
      <c r="C18" s="20">
        <f>IF('Nossos sonhos'!$C$17=0,"",'Nossos sonhos'!$D$17/'Nossos sonhos'!$C$17)</f>
      </c>
    </row>
    <row r="19" ht="22" customHeight="1" x14ac:dyDescent="0.25"/>
    <row r="20" ht="22" customHeight="1" spans="2:4" x14ac:dyDescent="0.25">
      <c r="B20" s="34" t="s">
        <v>59</v>
      </c>
      <c r="C20" s="34"/>
      <c r="D20" s="34"/>
    </row>
  </sheetData>
  <mergeCells count="5">
    <mergeCell ref="A1:D2"/>
    <mergeCell ref="B4:D4"/>
    <mergeCell ref="B11:D11"/>
    <mergeCell ref="B13:D13"/>
    <mergeCell ref="B20:D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Comecem por aqui</vt:lpstr>
      <vt:lpstr>Nossos números</vt:lpstr>
      <vt:lpstr>Contas do casal</vt:lpstr>
      <vt:lpstr>Nossos sonhos</vt:lpstr>
      <vt:lpstr>Painel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Barbisan</dc:creator>
  <dc:title>Dinheiro a Dois — a planilha do casal</dc:title>
  <dc:subject/>
  <dc:description/>
  <cp:keywords/>
  <cp:category/>
  <cp:lastModifiedBy>Unknown</cp:lastModifiedBy>
  <dcterms:created xsi:type="dcterms:W3CDTF">2026-06-06T17:46:46Z</dcterms:created>
  <dcterms:modified xsi:type="dcterms:W3CDTF">2026-06-06T17:46:46Z</dcterms:modified>
</cp:coreProperties>
</file>